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Nikolay\Desktop\Ксюша\2022 год\информация о публикации\инфа для публикации июль  2022\"/>
    </mc:Choice>
  </mc:AlternateContent>
  <bookViews>
    <workbookView xWindow="0" yWindow="0" windowWidth="23040" windowHeight="9204"/>
  </bookViews>
  <sheets>
    <sheet name="Результат 1" sheetId="1" r:id="rId1"/>
  </sheets>
  <definedNames>
    <definedName name="_xlnm.Print_Area" localSheetId="0">'Результат 1'!$A$1:$H$91</definedName>
  </definedNames>
  <calcPr calcId="162913"/>
</workbook>
</file>

<file path=xl/calcChain.xml><?xml version="1.0" encoding="utf-8"?>
<calcChain xmlns="http://schemas.openxmlformats.org/spreadsheetml/2006/main">
  <c r="G66" i="1" l="1"/>
  <c r="F66" i="1"/>
  <c r="H53" i="1"/>
  <c r="H42" i="1"/>
  <c r="H43" i="1"/>
  <c r="H89" i="1" l="1"/>
  <c r="F91" i="1"/>
  <c r="H36" i="1"/>
  <c r="H54" i="1"/>
  <c r="H59" i="1" l="1"/>
  <c r="H44" i="1" l="1"/>
  <c r="H52" i="1" l="1"/>
  <c r="G91" i="1"/>
  <c r="H56" i="1" l="1"/>
  <c r="H58" i="1" l="1"/>
  <c r="H32" i="1" l="1"/>
  <c r="H60" i="1" l="1"/>
  <c r="H62" i="1" l="1"/>
  <c r="H51" i="1"/>
  <c r="H38" i="1"/>
  <c r="H57" i="1" l="1"/>
  <c r="H21" i="1" l="1"/>
  <c r="H39" i="1" l="1"/>
  <c r="H45" i="1" l="1"/>
  <c r="H30" i="1" l="1"/>
  <c r="H29" i="1"/>
  <c r="H28" i="1"/>
  <c r="H27" i="1"/>
  <c r="H26" i="1"/>
  <c r="H91" i="1" l="1"/>
  <c r="H88" i="1"/>
  <c r="H81" i="1"/>
  <c r="H73" i="1"/>
  <c r="H74" i="1"/>
  <c r="H72" i="1"/>
  <c r="H7" i="1"/>
  <c r="H9" i="1"/>
  <c r="H10" i="1"/>
  <c r="H11" i="1"/>
  <c r="H12" i="1"/>
  <c r="H13" i="1"/>
  <c r="H14" i="1"/>
  <c r="H15" i="1"/>
  <c r="H16" i="1"/>
  <c r="H17" i="1"/>
  <c r="H18" i="1"/>
  <c r="H19" i="1"/>
  <c r="H20" i="1"/>
  <c r="H22" i="1"/>
  <c r="H24" i="1"/>
  <c r="H25" i="1"/>
  <c r="H33" i="1"/>
  <c r="H34" i="1"/>
  <c r="H35" i="1"/>
  <c r="H37" i="1"/>
  <c r="H40" i="1"/>
  <c r="H41" i="1"/>
  <c r="H46" i="1"/>
  <c r="H47" i="1"/>
  <c r="H48" i="1"/>
  <c r="H49" i="1"/>
  <c r="H50" i="1"/>
  <c r="H55" i="1"/>
  <c r="H61" i="1"/>
  <c r="H63" i="1"/>
  <c r="H64" i="1"/>
  <c r="H65" i="1"/>
  <c r="H6" i="1"/>
</calcChain>
</file>

<file path=xl/sharedStrings.xml><?xml version="1.0" encoding="utf-8"?>
<sst xmlns="http://schemas.openxmlformats.org/spreadsheetml/2006/main" count="360" uniqueCount="115">
  <si>
    <t>903</t>
  </si>
  <si>
    <t>0104</t>
  </si>
  <si>
    <t>1300071301</t>
  </si>
  <si>
    <t>Расходы на  осуществление переданных органам местного самоуправления в Республики Крым отдельных государственных полномочий Республики Крым по опеке и попечительству (расходы на обеспечение выплат по оплате труда работникам органов местного самоуправления)</t>
  </si>
  <si>
    <t>121</t>
  </si>
  <si>
    <t>129</t>
  </si>
  <si>
    <t>1300071309</t>
  </si>
  <si>
    <t>Расходы на  осуществление переданных органам местного самоуправления в Республики Крым отдельных государственных полномочий Республики Крым по опеке и попечительству (расходы на обеспечение выполнения функций органами местного самоуправления (за исключением расходов на выплаты по оплате труда работникам указанных органов)</t>
  </si>
  <si>
    <t>122</t>
  </si>
  <si>
    <t>242</t>
  </si>
  <si>
    <t>244</t>
  </si>
  <si>
    <t>1300071501</t>
  </si>
  <si>
    <t>Расходы на  осуществление переданных органам местного самоуправления в Республики Крым отдельных государственных полномочий Республики Крым по созданию и организации деятельности комиссии по делам несовершеннолетних и защите их прав  (расходы на обеспечение выплат по оплате труда работникам органов местного самоуправления)</t>
  </si>
  <si>
    <t>1300071509</t>
  </si>
  <si>
    <t>Расходы на  осуществление переданных органам местного самоуправления в Республики Крым отдельных государственных полномочий Республики Крым по созданию и организации деятельности комиссии по делам несовершеннолетних и защите их прав  (расходы на обеспечение выполнения функций органами местного самоуправления (за исключением расходов на выплаты по оплате труда работникам указанных органов)</t>
  </si>
  <si>
    <t>7230000110</t>
  </si>
  <si>
    <t>Расходы на обеспечение выплат по оплате труда работникам аппарата администрации города Евпатории Республики Крым, ее отраслевых и функциональных органов в рамках непрограммных направлений расходов</t>
  </si>
  <si>
    <t>7230000190</t>
  </si>
  <si>
    <t>Расходы на обеспечение выполнения функций аппаратом администрации города Евпатории Республики Крым, ее отраслевыми и функциональными органами (за исключением расходов на выплаты по оплате труда работникам указанных органов) в рамках непрограммных направлений расходов</t>
  </si>
  <si>
    <t>852</t>
  </si>
  <si>
    <t>0105</t>
  </si>
  <si>
    <t>7230051200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</si>
  <si>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направлений расходов</t>
  </si>
  <si>
    <t>0113</t>
  </si>
  <si>
    <t>0900301590</t>
  </si>
  <si>
    <t>Расходы на обеспечение деятельности муниципальных казенных учреждений в рамках муниципальной программы "Гражданская оборона, защита населения и территорий городского округа Евпатория Республики Крым"</t>
  </si>
  <si>
    <t>1700071200</t>
  </si>
  <si>
    <t>Расходы на осуществление переданных органам местного самоуправления в Республике Крым отдельных государственных полномочий Республики Крым в сфере архивного дела в рамках муниципальной программы "Развитие архивного дела на территории муниципального образования городской округ Евпатория"</t>
  </si>
  <si>
    <t>611</t>
  </si>
  <si>
    <t>1700102590</t>
  </si>
  <si>
    <t>Расходы на предоставление субсидий муниципальным бюджетным учреждениям в рамках муниципальной программы "Развитие архивного дела на территории муниципального образования городской округ Евпатория"</t>
  </si>
  <si>
    <t>612</t>
  </si>
  <si>
    <t>7230071400</t>
  </si>
  <si>
    <t>Расходы на осуществление переданных органам местного самоуправления в Республике Крым отдельных государственных полномочий Республики Крым в сфере административной ответственности в рамках непрограммных направлений расходов</t>
  </si>
  <si>
    <t>7300001590</t>
  </si>
  <si>
    <t>111</t>
  </si>
  <si>
    <t>112</t>
  </si>
  <si>
    <t>119</t>
  </si>
  <si>
    <t>7400020370</t>
  </si>
  <si>
    <t>Расходы на мероприятия в рамках непрограммных направлений расходов</t>
  </si>
  <si>
    <t>853</t>
  </si>
  <si>
    <t>0900020130</t>
  </si>
  <si>
    <t>0900101590</t>
  </si>
  <si>
    <t>0314</t>
  </si>
  <si>
    <t>0600020060</t>
  </si>
  <si>
    <t>Расходы на приобретение баннеров (плакатов) профилактической направленности в сфере общественной безопасности и противодействия наркомании в рамках муниципальной программы "Профилактика правонарушений и преступлений в муниципальном образовании городской округ Евпатория Республики Крым"</t>
  </si>
  <si>
    <t>0700020070</t>
  </si>
  <si>
    <t>Расходы на организацию подготовки и выпуска информационно-справочных материалов по профилактике терроризма и экстремизма, совершенствование работы по материально-техническому обеспечению деятельности антитеррористической комиссии муниципального образования городской округ Евпатория Республики Крым в рамках муниципальной программы "Профилактика терроризма и экстремизма на территории муниципального образования городской округ Евпатория Республики Крым"</t>
  </si>
  <si>
    <t>0705</t>
  </si>
  <si>
    <t>0900300190</t>
  </si>
  <si>
    <t>Расходы на обеспечение выполнения функций органами местного самоуправления муниципального образования городской округ Евпатория Республики Крым (за исключением расходов на выплаты по оплате труда работникам указанных органов) в рамках муниципальной программы "Гражданская оборона, защита населения и территорий городского округа Евпатория Республики Крым"</t>
  </si>
  <si>
    <t>0707</t>
  </si>
  <si>
    <t>1300020170</t>
  </si>
  <si>
    <t>Расходы на софинансирование капитальных вложений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муниципальной программы профилактики безнадзорности, правонарушений и социального сиротства в детской среде города Евпатории Республики Крым</t>
  </si>
  <si>
    <t>1201</t>
  </si>
  <si>
    <t>7400060030</t>
  </si>
  <si>
    <t>Субсидии некоммерческим организациям (за исключением муниципальных учреждений) на возмещение затрат, связанных с освещением деятельности органов местного самоуправления в средствах массовой информации, в рамках непрограммных направлений расходов</t>
  </si>
  <si>
    <t>631</t>
  </si>
  <si>
    <t>1202</t>
  </si>
  <si>
    <t>Итого:</t>
  </si>
  <si>
    <t>Код бюджетной классификации</t>
  </si>
  <si>
    <t>Наименование  расходов</t>
  </si>
  <si>
    <t>Утвержденные бюджетные назначения, руб.</t>
  </si>
  <si>
    <t>Исполнено, 
руб.</t>
  </si>
  <si>
    <t>Показатели исполнения</t>
  </si>
  <si>
    <t>КВСР</t>
  </si>
  <si>
    <t>КФСР</t>
  </si>
  <si>
    <t>КЦСР</t>
  </si>
  <si>
    <t>КВР</t>
  </si>
  <si>
    <t>4</t>
  </si>
  <si>
    <t>5</t>
  </si>
  <si>
    <t>8=7/6*100</t>
  </si>
  <si>
    <t>Муниципальное бюджетное учреждение «Архив города Евпатории»</t>
  </si>
  <si>
    <t>Автономное некоммерческая организация "Издательство газеты "Евпаторийская здравница"</t>
  </si>
  <si>
    <t>Автономная некоммерческая организация "Телерадиокомпания "Евпатория"</t>
  </si>
  <si>
    <t>Расходы на обеспечение деятельности муниципальных казенных учреждений в рамках непрограммных направлений расходов (МКУ "ЦБО ОМС")</t>
  </si>
  <si>
    <t>Расходы на обеспечение деятельности муниципальных казенных учреждений в рамках непрограммных направлений расходов (МКУ "ЦИА и МТО")</t>
  </si>
  <si>
    <t>247</t>
  </si>
  <si>
    <t>0310</t>
  </si>
  <si>
    <t>Закупка товаров, работ, услуг в сфере информационно-коммуникационных технологий</t>
  </si>
  <si>
    <t>Прочая закупка товаров, работ и услуг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</si>
  <si>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</si>
  <si>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энергетических ресурсов</t>
  </si>
  <si>
    <t>Расходы на обеспечение деятельности муниципальных казенных учреждений в рамках непрограммных направлений расходов обучение цбо и мто</t>
  </si>
  <si>
    <t>Прочая закупка товаров, работ и услуг мто</t>
  </si>
  <si>
    <t>Расходы на разработку технического проекта аппаратно-программного комплекса "Безопасный город", создание резервов материальных ресурсов, создание страхового фонда документации (микрофильмирование) на территории муниципального образования городской округ Евпатория Республики Крым, обеспечение первичных мер пожарной безопасности в рамках муниципальной программы "Гражданская оборона, защита населения и территорий городского округа Евпатория Республики Крым" мто</t>
  </si>
  <si>
    <t xml:space="preserve">Расходы на обеспечение выполнения функций аппаратом администрации города Евпатории Республики Крым, ее отраслевыми и функциональными органами (за исключением расходов на выплаты по оплате труда работникам указанных органов) в рамках непрограммных направлений расходов </t>
  </si>
  <si>
    <t>7400020390</t>
  </si>
  <si>
    <t>Возмещение судебных расходов</t>
  </si>
  <si>
    <t>Расходы на обеспечение деятельности муниципальных казенных учреждений в рамках муниципальной программы "Гражданская оборона, защита населения и территорий городского округа Евпатория Республики Крым"  обучение ЕДС</t>
  </si>
  <si>
    <t>0503</t>
  </si>
  <si>
    <t>Расходы, связанные с исполнением судебных актов и судебным производством в рамках непрограммных направлений расходов(штрафы)</t>
  </si>
  <si>
    <t>0600020510</t>
  </si>
  <si>
    <t>800</t>
  </si>
  <si>
    <t>Расходы на участие в оказании содействия отделу МВД России по г.Евпатории в раскрытии (предупреждении) преступлений – внедрение АПК «Безопасный город» (создание систем видеонаблюдения в местах массового пребывания людей на объектах (территориях), в том числе социально значимых объектах, в рамках муниципальной программы «Профилактика правонарушений и преступлений в муниципальном образовании городской округ Евпатория Республики Крым»</t>
  </si>
  <si>
    <t>0900120470</t>
  </si>
  <si>
    <t>Расходы на совершенствование системы оперативного оповещения и информирования населения о возникновении или возможной угрозе</t>
  </si>
  <si>
    <t>Расходы, связанные с исполнением судебных актов и судебным производством в рамках непрограммных направлений расходов(уплата налогов и сборов</t>
  </si>
  <si>
    <t>0700020390</t>
  </si>
  <si>
    <t>7400079700</t>
  </si>
  <si>
    <t>811</t>
  </si>
  <si>
    <t>243</t>
  </si>
  <si>
    <t>7400060060</t>
  </si>
  <si>
    <t>Субсидия автономной некоммерческой организации «Издательство газеты «Евпаторийская здравница», не являющейся муниципальным учреждением, на проведение ремонта кабинета корреспондентов организации в рамках непрограммных направлений расходов(Субсидии на возмещение недополученных доходов и (или) возмещение фактически понесенных затрат)</t>
  </si>
  <si>
    <t>Расходы, связанные с исполнением судебных актов и судебным производством в рамках непрограммных направлений расходов</t>
  </si>
  <si>
    <t>Расходы из резервного фонда Совета министров Республики Крым для финансового обеспечения непредвиденных расходов на размещение и питание граждан Российской Федерации, Украины, Донецкой Народной Республики, Луганской Народной Республики и лиц без гражданства, постоянно проживающих на территориях Украины, Донецкой Народной Республики, Луганской Народной Республики, вынужденно покинувших территории Украины, Луганской Народной Республики, Донецкой Народной Республики, прибывших на территорию Республики Крым в экстренном массовом порядке и находившихся в пунктах временного размещения и питания не ранее 18 февраля 2022 года, в соответствии с распоряжением Совета министров Республики Крым от 19.05.2022 № 650-р «О внесении изменений в распоряжение Совета министров Республики Крым от 28 апреля 2022 года № 537-р» в рамках непрограммных направлений расходов</t>
  </si>
  <si>
    <t>7400060040</t>
  </si>
  <si>
    <t>Администрация города Евпатории Республики Крым по состоянию на 01.08.2022 г.</t>
  </si>
  <si>
    <t>831</t>
  </si>
  <si>
    <t>0107</t>
  </si>
  <si>
    <t>7400090210</t>
  </si>
  <si>
    <t>880</t>
  </si>
  <si>
    <t>Исполнение судебных актов Российской Федерации и мировых соглашений по возмещению причиненного вреда</t>
  </si>
  <si>
    <t>АПК"Безопасный город"(создание систем видеонаблюдения в местах массового скопления людей)</t>
  </si>
  <si>
    <t>Расходы в связи с подготовкой и проведением выборов депутатов МО городской округ Евпатория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</si>
</sst>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9" x14ac:knownFonts="1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right" vertical="center"/>
    </xf>
    <xf numFmtId="4" fontId="1" fillId="0" borderId="4" xfId="0" applyNumberFormat="1" applyFont="1" applyFill="1" applyBorder="1" applyAlignment="1">
      <alignment horizontal="right" vertical="center"/>
    </xf>
    <xf numFmtId="0" fontId="4" fillId="0" borderId="1" xfId="0" applyFont="1" applyFill="1" applyBorder="1"/>
    <xf numFmtId="164" fontId="1" fillId="0" borderId="8" xfId="0" applyNumberFormat="1" applyFont="1" applyFill="1" applyBorder="1" applyAlignment="1">
      <alignment horizontal="right" vertical="center"/>
    </xf>
    <xf numFmtId="0" fontId="0" fillId="0" borderId="0" xfId="0" applyFill="1"/>
    <xf numFmtId="4" fontId="0" fillId="0" borderId="0" xfId="0" applyNumberFormat="1" applyFill="1"/>
    <xf numFmtId="0" fontId="0" fillId="0" borderId="1" xfId="0" applyFill="1" applyBorder="1"/>
    <xf numFmtId="49" fontId="1" fillId="0" borderId="10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" fontId="1" fillId="0" borderId="6" xfId="0" applyNumberFormat="1" applyFont="1" applyFill="1" applyBorder="1" applyAlignment="1">
      <alignment horizontal="right" vertical="center"/>
    </xf>
    <xf numFmtId="0" fontId="0" fillId="2" borderId="0" xfId="0" applyFill="1"/>
    <xf numFmtId="0" fontId="0" fillId="3" borderId="0" xfId="0" applyFill="1"/>
    <xf numFmtId="49" fontId="1" fillId="4" borderId="2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right" vertical="center"/>
    </xf>
    <xf numFmtId="4" fontId="1" fillId="4" borderId="4" xfId="0" applyNumberFormat="1" applyFont="1" applyFill="1" applyBorder="1" applyAlignment="1">
      <alignment horizontal="right" vertical="center"/>
    </xf>
    <xf numFmtId="0" fontId="0" fillId="4" borderId="1" xfId="0" applyFill="1" applyBorder="1"/>
    <xf numFmtId="0" fontId="0" fillId="4" borderId="0" xfId="0" applyFill="1"/>
    <xf numFmtId="0" fontId="0" fillId="5" borderId="0" xfId="0" applyFill="1"/>
    <xf numFmtId="49" fontId="5" fillId="0" borderId="8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left" vertical="top" wrapText="1"/>
    </xf>
    <xf numFmtId="49" fontId="7" fillId="4" borderId="3" xfId="0" applyNumberFormat="1" applyFont="1" applyFill="1" applyBorder="1" applyAlignment="1">
      <alignment horizontal="center" vertical="center"/>
    </xf>
    <xf numFmtId="0" fontId="0" fillId="6" borderId="0" xfId="0" applyFill="1"/>
    <xf numFmtId="49" fontId="7" fillId="0" borderId="3" xfId="0" applyNumberFormat="1" applyFont="1" applyFill="1" applyBorder="1" applyAlignment="1">
      <alignment horizontal="center" vertical="center"/>
    </xf>
    <xf numFmtId="164" fontId="0" fillId="0" borderId="0" xfId="0" applyNumberFormat="1" applyFill="1"/>
    <xf numFmtId="49" fontId="7" fillId="0" borderId="3" xfId="0" applyNumberFormat="1" applyFont="1" applyFill="1" applyBorder="1" applyAlignment="1">
      <alignment horizontal="left" vertical="top" wrapText="1"/>
    </xf>
    <xf numFmtId="0" fontId="0" fillId="7" borderId="0" xfId="0" applyFill="1"/>
    <xf numFmtId="49" fontId="1" fillId="4" borderId="3" xfId="0" applyNumberFormat="1" applyFont="1" applyFill="1" applyBorder="1" applyAlignment="1">
      <alignment horizontal="left" vertical="top" wrapText="1"/>
    </xf>
    <xf numFmtId="164" fontId="4" fillId="0" borderId="11" xfId="0" applyNumberFormat="1" applyFont="1" applyFill="1" applyBorder="1"/>
    <xf numFmtId="4" fontId="0" fillId="0" borderId="1" xfId="0" applyNumberFormat="1" applyFill="1" applyBorder="1"/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49" fontId="7" fillId="4" borderId="3" xfId="0" applyNumberFormat="1" applyFont="1" applyFill="1" applyBorder="1" applyAlignment="1">
      <alignment horizontal="left" vertical="top" wrapText="1"/>
    </xf>
    <xf numFmtId="49" fontId="7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left" vertical="center" wrapText="1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" fontId="6" fillId="0" borderId="13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/>
    <xf numFmtId="0" fontId="0" fillId="0" borderId="14" xfId="0" applyFill="1" applyBorder="1"/>
    <xf numFmtId="164" fontId="0" fillId="0" borderId="14" xfId="0" applyNumberFormat="1" applyFill="1" applyBorder="1"/>
    <xf numFmtId="0" fontId="0" fillId="0" borderId="2" xfId="0" applyFill="1" applyBorder="1"/>
    <xf numFmtId="0" fontId="0" fillId="0" borderId="3" xfId="0" applyFill="1" applyBorder="1"/>
    <xf numFmtId="4" fontId="0" fillId="0" borderId="4" xfId="0" applyNumberFormat="1" applyFill="1" applyBorder="1"/>
    <xf numFmtId="164" fontId="3" fillId="0" borderId="8" xfId="0" applyNumberFormat="1" applyFont="1" applyFill="1" applyBorder="1" applyAlignment="1">
      <alignment horizontal="right" vertical="center"/>
    </xf>
    <xf numFmtId="4" fontId="6" fillId="0" borderId="4" xfId="0" applyNumberFormat="1" applyFont="1" applyFill="1" applyBorder="1" applyAlignment="1">
      <alignment horizontal="right" vertical="center"/>
    </xf>
    <xf numFmtId="49" fontId="1" fillId="4" borderId="3" xfId="0" applyNumberFormat="1" applyFont="1" applyFill="1" applyBorder="1" applyAlignment="1">
      <alignment horizontal="left" vertical="center" wrapText="1"/>
    </xf>
    <xf numFmtId="164" fontId="0" fillId="4" borderId="0" xfId="0" applyNumberFormat="1" applyFill="1"/>
    <xf numFmtId="4" fontId="8" fillId="4" borderId="0" xfId="0" applyNumberFormat="1" applyFont="1" applyFill="1"/>
    <xf numFmtId="49" fontId="1" fillId="4" borderId="3" xfId="0" applyNumberFormat="1" applyFont="1" applyFill="1" applyBorder="1" applyAlignment="1">
      <alignment horizontal="left" vertical="top" wrapText="1"/>
    </xf>
    <xf numFmtId="49" fontId="1" fillId="8" borderId="2" xfId="0" applyNumberFormat="1" applyFont="1" applyFill="1" applyBorder="1" applyAlignment="1">
      <alignment horizontal="center" vertical="center"/>
    </xf>
    <xf numFmtId="49" fontId="1" fillId="8" borderId="3" xfId="0" applyNumberFormat="1" applyFont="1" applyFill="1" applyBorder="1" applyAlignment="1">
      <alignment horizontal="center" vertical="center"/>
    </xf>
    <xf numFmtId="49" fontId="1" fillId="8" borderId="3" xfId="0" applyNumberFormat="1" applyFont="1" applyFill="1" applyBorder="1" applyAlignment="1">
      <alignment horizontal="left" vertical="top" wrapText="1"/>
    </xf>
    <xf numFmtId="164" fontId="1" fillId="8" borderId="3" xfId="0" applyNumberFormat="1" applyFont="1" applyFill="1" applyBorder="1" applyAlignment="1">
      <alignment horizontal="right" vertical="center"/>
    </xf>
    <xf numFmtId="4" fontId="1" fillId="8" borderId="4" xfId="0" applyNumberFormat="1" applyFont="1" applyFill="1" applyBorder="1" applyAlignment="1">
      <alignment horizontal="right" vertical="center"/>
    </xf>
    <xf numFmtId="0" fontId="0" fillId="8" borderId="1" xfId="0" applyFill="1" applyBorder="1"/>
    <xf numFmtId="0" fontId="0" fillId="8" borderId="0" xfId="0" applyFill="1"/>
    <xf numFmtId="164" fontId="0" fillId="8" borderId="0" xfId="0" applyNumberFormat="1" applyFill="1"/>
    <xf numFmtId="49" fontId="7" fillId="8" borderId="3" xfId="0" applyNumberFormat="1" applyFont="1" applyFill="1" applyBorder="1" applyAlignment="1">
      <alignment horizontal="center" vertical="center"/>
    </xf>
    <xf numFmtId="49" fontId="1" fillId="8" borderId="3" xfId="0" applyNumberFormat="1" applyFont="1" applyFill="1" applyBorder="1" applyAlignment="1">
      <alignment horizontal="left" vertical="center" wrapText="1"/>
    </xf>
    <xf numFmtId="49" fontId="1" fillId="4" borderId="3" xfId="0" applyNumberFormat="1" applyFont="1" applyFill="1" applyBorder="1" applyAlignment="1">
      <alignment horizontal="left" vertical="center" wrapText="1"/>
    </xf>
    <xf numFmtId="49" fontId="1" fillId="4" borderId="3" xfId="0" applyNumberFormat="1" applyFont="1" applyFill="1" applyBorder="1" applyAlignment="1">
      <alignment horizontal="left" vertical="top" wrapText="1"/>
    </xf>
    <xf numFmtId="49" fontId="1" fillId="0" borderId="3" xfId="0" applyNumberFormat="1" applyFont="1" applyFill="1" applyBorder="1" applyAlignment="1">
      <alignment horizontal="left" vertical="center" wrapText="1"/>
    </xf>
    <xf numFmtId="49" fontId="1" fillId="4" borderId="3" xfId="0" applyNumberFormat="1" applyFont="1" applyFill="1" applyBorder="1" applyAlignment="1">
      <alignment horizontal="left" vertical="top" wrapText="1"/>
    </xf>
    <xf numFmtId="49" fontId="1" fillId="4" borderId="3" xfId="0" applyNumberFormat="1" applyFont="1" applyFill="1" applyBorder="1" applyAlignment="1">
      <alignment horizontal="left" vertical="center" wrapText="1"/>
    </xf>
    <xf numFmtId="49" fontId="3" fillId="0" borderId="10" xfId="0" applyNumberFormat="1" applyFont="1" applyFill="1" applyBorder="1" applyAlignment="1">
      <alignment horizontal="right"/>
    </xf>
    <xf numFmtId="49" fontId="3" fillId="0" borderId="8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center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left" vertical="top" wrapText="1"/>
    </xf>
    <xf numFmtId="49" fontId="5" fillId="0" borderId="8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49" fontId="1" fillId="4" borderId="3" xfId="0" applyNumberFormat="1" applyFont="1" applyFill="1" applyBorder="1" applyAlignment="1">
      <alignment horizontal="left" vertical="top" wrapText="1"/>
    </xf>
    <xf numFmtId="49" fontId="1" fillId="4" borderId="3" xfId="0" applyNumberFormat="1" applyFont="1" applyFill="1" applyBorder="1" applyAlignment="1">
      <alignment horizontal="left" vertical="center" wrapText="1"/>
    </xf>
    <xf numFmtId="49" fontId="1" fillId="4" borderId="3" xfId="0" applyNumberFormat="1" applyFont="1" applyFill="1" applyBorder="1" applyAlignment="1">
      <alignment vertical="center" wrapText="1"/>
    </xf>
    <xf numFmtId="4" fontId="5" fillId="0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1"/>
  <sheetViews>
    <sheetView tabSelected="1" view="pageBreakPreview" topLeftCell="A76" zoomScaleNormal="100" zoomScaleSheetLayoutView="100" workbookViewId="0">
      <selection activeCell="K38" sqref="K38:M53"/>
    </sheetView>
  </sheetViews>
  <sheetFormatPr defaultColWidth="9.109375" defaultRowHeight="14.4" x14ac:dyDescent="0.3"/>
  <cols>
    <col min="1" max="1" width="9.109375" style="7" customWidth="1"/>
    <col min="2" max="2" width="9.44140625" style="7" customWidth="1"/>
    <col min="3" max="3" width="10.44140625" style="7" customWidth="1"/>
    <col min="4" max="4" width="9.109375" style="7" customWidth="1"/>
    <col min="5" max="5" width="59.88671875" style="7" customWidth="1"/>
    <col min="6" max="6" width="15.6640625" style="7" customWidth="1"/>
    <col min="7" max="7" width="15.33203125" style="7" customWidth="1"/>
    <col min="8" max="8" width="13.88671875" style="8" customWidth="1"/>
    <col min="9" max="9" width="4.88671875" style="7" customWidth="1"/>
    <col min="10" max="10" width="18.109375" style="7" customWidth="1"/>
    <col min="11" max="11" width="14.109375" style="7" customWidth="1"/>
    <col min="12" max="12" width="13.109375" style="7" customWidth="1"/>
    <col min="13" max="13" width="9.109375" style="7" customWidth="1"/>
    <col min="14" max="38" width="9.109375" style="7"/>
    <col min="39" max="39" width="0.6640625" style="7" customWidth="1"/>
    <col min="40" max="48" width="9.109375" style="7" hidden="1" customWidth="1"/>
    <col min="49" max="16384" width="9.109375" style="7"/>
  </cols>
  <sheetData>
    <row r="1" spans="1:48" x14ac:dyDescent="0.3">
      <c r="A1" s="76" t="s">
        <v>107</v>
      </c>
      <c r="B1" s="76"/>
      <c r="C1" s="76"/>
      <c r="D1" s="76"/>
      <c r="E1" s="76"/>
      <c r="F1" s="76"/>
      <c r="G1" s="76"/>
      <c r="H1" s="76"/>
    </row>
    <row r="2" spans="1:48" ht="6" customHeight="1" thickBot="1" x14ac:dyDescent="0.35">
      <c r="A2" s="5"/>
      <c r="B2" s="5"/>
      <c r="C2" s="5"/>
      <c r="D2" s="5"/>
      <c r="E2" s="5"/>
      <c r="F2" s="5"/>
      <c r="G2" s="5"/>
    </row>
    <row r="3" spans="1:48" ht="24.75" customHeight="1" x14ac:dyDescent="0.3">
      <c r="A3" s="77" t="s">
        <v>60</v>
      </c>
      <c r="B3" s="78"/>
      <c r="C3" s="78"/>
      <c r="D3" s="78"/>
      <c r="E3" s="78" t="s">
        <v>61</v>
      </c>
      <c r="F3" s="78" t="s">
        <v>62</v>
      </c>
      <c r="G3" s="78" t="s">
        <v>63</v>
      </c>
      <c r="H3" s="80" t="s">
        <v>64</v>
      </c>
    </row>
    <row r="4" spans="1:48" ht="24.75" customHeight="1" thickBot="1" x14ac:dyDescent="0.35">
      <c r="A4" s="46" t="s">
        <v>65</v>
      </c>
      <c r="B4" s="22" t="s">
        <v>66</v>
      </c>
      <c r="C4" s="22" t="s">
        <v>67</v>
      </c>
      <c r="D4" s="22" t="s">
        <v>68</v>
      </c>
      <c r="E4" s="83"/>
      <c r="F4" s="83"/>
      <c r="G4" s="83"/>
      <c r="H4" s="88"/>
    </row>
    <row r="5" spans="1:48" x14ac:dyDescent="0.3">
      <c r="A5" s="43">
        <v>1</v>
      </c>
      <c r="B5" s="44">
        <v>2</v>
      </c>
      <c r="C5" s="44">
        <v>3</v>
      </c>
      <c r="D5" s="44" t="s">
        <v>69</v>
      </c>
      <c r="E5" s="44" t="s">
        <v>70</v>
      </c>
      <c r="F5" s="44">
        <v>6</v>
      </c>
      <c r="G5" s="44">
        <v>7</v>
      </c>
      <c r="H5" s="45" t="s">
        <v>71</v>
      </c>
    </row>
    <row r="6" spans="1:48" ht="23.25" customHeight="1" x14ac:dyDescent="0.3">
      <c r="A6" s="1" t="s">
        <v>0</v>
      </c>
      <c r="B6" s="2" t="s">
        <v>1</v>
      </c>
      <c r="C6" s="2" t="s">
        <v>2</v>
      </c>
      <c r="D6" s="2" t="s">
        <v>4</v>
      </c>
      <c r="E6" s="82" t="s">
        <v>3</v>
      </c>
      <c r="F6" s="3">
        <v>2577408</v>
      </c>
      <c r="G6" s="3">
        <v>1370954.79</v>
      </c>
      <c r="H6" s="54">
        <f>G6/F6*100</f>
        <v>53.191221180348634</v>
      </c>
      <c r="I6" s="9"/>
    </row>
    <row r="7" spans="1:48" ht="23.25" customHeight="1" x14ac:dyDescent="0.3">
      <c r="A7" s="1" t="s">
        <v>0</v>
      </c>
      <c r="B7" s="2" t="s">
        <v>1</v>
      </c>
      <c r="C7" s="2" t="s">
        <v>2</v>
      </c>
      <c r="D7" s="2" t="s">
        <v>5</v>
      </c>
      <c r="E7" s="82"/>
      <c r="F7" s="3">
        <v>778378</v>
      </c>
      <c r="G7" s="3">
        <v>411853.52</v>
      </c>
      <c r="H7" s="4">
        <f t="shared" ref="H7:H65" si="0">G7/F7*100</f>
        <v>52.911762665440186</v>
      </c>
      <c r="I7" s="9"/>
    </row>
    <row r="8" spans="1:48" ht="56.25" customHeight="1" x14ac:dyDescent="0.3">
      <c r="A8" s="1" t="s">
        <v>0</v>
      </c>
      <c r="B8" s="2" t="s">
        <v>1</v>
      </c>
      <c r="C8" s="2" t="s">
        <v>6</v>
      </c>
      <c r="D8" s="2" t="s">
        <v>8</v>
      </c>
      <c r="E8" s="23" t="s">
        <v>7</v>
      </c>
      <c r="F8" s="3">
        <v>3000</v>
      </c>
      <c r="G8" s="3">
        <v>0</v>
      </c>
      <c r="H8" s="4">
        <v>35811</v>
      </c>
      <c r="I8" s="9"/>
    </row>
    <row r="9" spans="1:48" ht="30.75" customHeight="1" x14ac:dyDescent="0.3">
      <c r="A9" s="1" t="s">
        <v>0</v>
      </c>
      <c r="B9" s="2" t="s">
        <v>1</v>
      </c>
      <c r="C9" s="2" t="s">
        <v>6</v>
      </c>
      <c r="D9" s="2" t="s">
        <v>9</v>
      </c>
      <c r="E9" s="28" t="s">
        <v>79</v>
      </c>
      <c r="F9" s="3">
        <v>338511.33</v>
      </c>
      <c r="G9" s="3">
        <v>83702.899999999994</v>
      </c>
      <c r="H9" s="4">
        <f t="shared" si="0"/>
        <v>24.726764684656192</v>
      </c>
      <c r="I9" s="9"/>
    </row>
    <row r="10" spans="1:48" ht="19.5" customHeight="1" x14ac:dyDescent="0.3">
      <c r="A10" s="1" t="s">
        <v>0</v>
      </c>
      <c r="B10" s="2" t="s">
        <v>1</v>
      </c>
      <c r="C10" s="2" t="s">
        <v>6</v>
      </c>
      <c r="D10" s="2" t="s">
        <v>10</v>
      </c>
      <c r="E10" s="23" t="s">
        <v>80</v>
      </c>
      <c r="F10" s="3">
        <v>161855.67000000001</v>
      </c>
      <c r="G10" s="3">
        <v>152028.67000000001</v>
      </c>
      <c r="H10" s="4">
        <f t="shared" si="0"/>
        <v>93.928541397406718</v>
      </c>
      <c r="I10" s="9"/>
    </row>
    <row r="11" spans="1:48" ht="59.25" customHeight="1" x14ac:dyDescent="0.3">
      <c r="A11" s="1" t="s">
        <v>0</v>
      </c>
      <c r="B11" s="2" t="s">
        <v>1</v>
      </c>
      <c r="C11" s="2" t="s">
        <v>11</v>
      </c>
      <c r="D11" s="2" t="s">
        <v>4</v>
      </c>
      <c r="E11" s="23" t="s">
        <v>12</v>
      </c>
      <c r="F11" s="3">
        <v>966528</v>
      </c>
      <c r="G11" s="3">
        <v>441440.76</v>
      </c>
      <c r="H11" s="4">
        <f t="shared" si="0"/>
        <v>45.672837206992448</v>
      </c>
      <c r="I11" s="9"/>
    </row>
    <row r="12" spans="1:48" ht="37.5" customHeight="1" x14ac:dyDescent="0.3">
      <c r="A12" s="1" t="s">
        <v>0</v>
      </c>
      <c r="B12" s="2" t="s">
        <v>1</v>
      </c>
      <c r="C12" s="2" t="s">
        <v>11</v>
      </c>
      <c r="D12" s="2" t="s">
        <v>5</v>
      </c>
      <c r="E12" s="28" t="s">
        <v>81</v>
      </c>
      <c r="F12" s="3">
        <v>291892</v>
      </c>
      <c r="G12" s="3">
        <v>132837.14000000001</v>
      </c>
      <c r="H12" s="4">
        <f t="shared" si="0"/>
        <v>45.50900332999877</v>
      </c>
      <c r="I12" s="9"/>
    </row>
    <row r="13" spans="1:48" ht="23.25" customHeight="1" x14ac:dyDescent="0.3">
      <c r="A13" s="1" t="s">
        <v>0</v>
      </c>
      <c r="B13" s="2" t="s">
        <v>1</v>
      </c>
      <c r="C13" s="2" t="s">
        <v>13</v>
      </c>
      <c r="D13" s="2" t="s">
        <v>8</v>
      </c>
      <c r="E13" s="23" t="s">
        <v>14</v>
      </c>
      <c r="F13" s="3">
        <v>2300</v>
      </c>
      <c r="G13" s="3">
        <v>0</v>
      </c>
      <c r="H13" s="4">
        <f t="shared" si="0"/>
        <v>0</v>
      </c>
      <c r="I13" s="9"/>
    </row>
    <row r="14" spans="1:48" ht="23.25" customHeight="1" x14ac:dyDescent="0.3">
      <c r="A14" s="1" t="s">
        <v>0</v>
      </c>
      <c r="B14" s="2" t="s">
        <v>1</v>
      </c>
      <c r="C14" s="2" t="s">
        <v>13</v>
      </c>
      <c r="D14" s="2" t="s">
        <v>9</v>
      </c>
      <c r="E14" s="28" t="s">
        <v>79</v>
      </c>
      <c r="F14" s="3">
        <v>48900</v>
      </c>
      <c r="G14" s="3">
        <v>5646.3</v>
      </c>
      <c r="H14" s="4">
        <f t="shared" si="0"/>
        <v>11.546625766871166</v>
      </c>
      <c r="I14" s="9"/>
    </row>
    <row r="15" spans="1:48" s="13" customFormat="1" ht="23.25" customHeight="1" x14ac:dyDescent="0.3">
      <c r="A15" s="15" t="s">
        <v>0</v>
      </c>
      <c r="B15" s="16" t="s">
        <v>1</v>
      </c>
      <c r="C15" s="16" t="s">
        <v>13</v>
      </c>
      <c r="D15" s="16" t="s">
        <v>10</v>
      </c>
      <c r="E15" s="30" t="s">
        <v>80</v>
      </c>
      <c r="F15" s="17">
        <v>137562</v>
      </c>
      <c r="G15" s="17">
        <v>126625</v>
      </c>
      <c r="H15" s="18">
        <f t="shared" si="0"/>
        <v>92.049403178203278</v>
      </c>
      <c r="I15" s="19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</row>
    <row r="16" spans="1:48" s="13" customFormat="1" ht="17.25" customHeight="1" x14ac:dyDescent="0.3">
      <c r="A16" s="15" t="s">
        <v>0</v>
      </c>
      <c r="B16" s="16" t="s">
        <v>1</v>
      </c>
      <c r="C16" s="16" t="s">
        <v>15</v>
      </c>
      <c r="D16" s="16" t="s">
        <v>4</v>
      </c>
      <c r="E16" s="85" t="s">
        <v>16</v>
      </c>
      <c r="F16" s="17">
        <v>25422897</v>
      </c>
      <c r="G16" s="17">
        <v>14195089.689999999</v>
      </c>
      <c r="H16" s="18">
        <f t="shared" si="0"/>
        <v>55.835846284552069</v>
      </c>
      <c r="I16" s="19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</row>
    <row r="17" spans="1:48" s="13" customFormat="1" ht="17.25" customHeight="1" x14ac:dyDescent="0.3">
      <c r="A17" s="15" t="s">
        <v>0</v>
      </c>
      <c r="B17" s="16" t="s">
        <v>1</v>
      </c>
      <c r="C17" s="16" t="s">
        <v>15</v>
      </c>
      <c r="D17" s="16" t="s">
        <v>5</v>
      </c>
      <c r="E17" s="85"/>
      <c r="F17" s="17">
        <v>7677715</v>
      </c>
      <c r="G17" s="17">
        <v>4224966.12</v>
      </c>
      <c r="H17" s="18">
        <f t="shared" si="0"/>
        <v>55.028952233835192</v>
      </c>
      <c r="I17" s="19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</row>
    <row r="18" spans="1:48" ht="15" customHeight="1" x14ac:dyDescent="0.3">
      <c r="A18" s="1" t="s">
        <v>0</v>
      </c>
      <c r="B18" s="2" t="s">
        <v>1</v>
      </c>
      <c r="C18" s="2" t="s">
        <v>17</v>
      </c>
      <c r="D18" s="2" t="s">
        <v>8</v>
      </c>
      <c r="E18" s="84" t="s">
        <v>18</v>
      </c>
      <c r="F18" s="3">
        <v>563853</v>
      </c>
      <c r="G18" s="3">
        <v>0</v>
      </c>
      <c r="H18" s="4">
        <f t="shared" si="0"/>
        <v>0</v>
      </c>
      <c r="I18" s="9"/>
    </row>
    <row r="19" spans="1:48" x14ac:dyDescent="0.3">
      <c r="A19" s="1" t="s">
        <v>0</v>
      </c>
      <c r="B19" s="2" t="s">
        <v>1</v>
      </c>
      <c r="C19" s="2" t="s">
        <v>17</v>
      </c>
      <c r="D19" s="2" t="s">
        <v>9</v>
      </c>
      <c r="E19" s="84"/>
      <c r="F19" s="17">
        <v>2420682.92</v>
      </c>
      <c r="G19" s="3">
        <v>731286.5</v>
      </c>
      <c r="H19" s="4">
        <f t="shared" si="0"/>
        <v>30.20992522225918</v>
      </c>
      <c r="I19" s="9"/>
    </row>
    <row r="20" spans="1:48" x14ac:dyDescent="0.3">
      <c r="A20" s="1" t="s">
        <v>0</v>
      </c>
      <c r="B20" s="2" t="s">
        <v>1</v>
      </c>
      <c r="C20" s="2" t="s">
        <v>17</v>
      </c>
      <c r="D20" s="2" t="s">
        <v>10</v>
      </c>
      <c r="E20" s="84"/>
      <c r="F20" s="3">
        <v>2840886.01</v>
      </c>
      <c r="G20" s="17">
        <v>2005146.31</v>
      </c>
      <c r="H20" s="18">
        <f t="shared" si="0"/>
        <v>70.58172355180136</v>
      </c>
      <c r="I20" s="9"/>
    </row>
    <row r="21" spans="1:48" ht="41.4" customHeight="1" x14ac:dyDescent="0.3">
      <c r="A21" s="1" t="s">
        <v>0</v>
      </c>
      <c r="B21" s="2" t="s">
        <v>1</v>
      </c>
      <c r="C21" s="2" t="s">
        <v>17</v>
      </c>
      <c r="D21" s="2" t="s">
        <v>19</v>
      </c>
      <c r="E21" s="84"/>
      <c r="F21" s="3">
        <v>32642</v>
      </c>
      <c r="G21" s="17">
        <v>24115</v>
      </c>
      <c r="H21" s="18">
        <f t="shared" ref="H21" si="1">G21/F21*100</f>
        <v>73.877213406041292</v>
      </c>
      <c r="I21" s="9"/>
    </row>
    <row r="22" spans="1:48" s="20" customFormat="1" ht="37.5" customHeight="1" x14ac:dyDescent="0.3">
      <c r="A22" s="15" t="s">
        <v>0</v>
      </c>
      <c r="B22" s="16" t="s">
        <v>20</v>
      </c>
      <c r="C22" s="16" t="s">
        <v>21</v>
      </c>
      <c r="D22" s="16" t="s">
        <v>10</v>
      </c>
      <c r="E22" s="38" t="s">
        <v>22</v>
      </c>
      <c r="F22" s="17">
        <v>163325</v>
      </c>
      <c r="G22" s="17">
        <v>163295</v>
      </c>
      <c r="H22" s="18">
        <f t="shared" si="0"/>
        <v>99.981631715903873</v>
      </c>
      <c r="I22" s="19"/>
    </row>
    <row r="23" spans="1:48" s="20" customFormat="1" ht="37.5" customHeight="1" x14ac:dyDescent="0.3">
      <c r="A23" s="15" t="s">
        <v>0</v>
      </c>
      <c r="B23" s="16" t="s">
        <v>109</v>
      </c>
      <c r="C23" s="16" t="s">
        <v>110</v>
      </c>
      <c r="D23" s="16" t="s">
        <v>111</v>
      </c>
      <c r="E23" s="73" t="s">
        <v>114</v>
      </c>
      <c r="F23" s="17">
        <v>2762600</v>
      </c>
      <c r="G23" s="17">
        <v>2762600</v>
      </c>
      <c r="H23" s="18"/>
      <c r="I23" s="19"/>
    </row>
    <row r="24" spans="1:48" s="21" customFormat="1" ht="23.25" customHeight="1" x14ac:dyDescent="0.3">
      <c r="A24" s="15" t="s">
        <v>0</v>
      </c>
      <c r="B24" s="16" t="s">
        <v>23</v>
      </c>
      <c r="C24" s="16" t="s">
        <v>32</v>
      </c>
      <c r="D24" s="16" t="s">
        <v>9</v>
      </c>
      <c r="E24" s="85" t="s">
        <v>33</v>
      </c>
      <c r="F24" s="17">
        <v>61333.33</v>
      </c>
      <c r="G24" s="17">
        <v>3689.4</v>
      </c>
      <c r="H24" s="18">
        <f t="shared" si="0"/>
        <v>6.0153264138764353</v>
      </c>
      <c r="I24" s="19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</row>
    <row r="25" spans="1:48" s="21" customFormat="1" ht="23.25" customHeight="1" x14ac:dyDescent="0.3">
      <c r="A25" s="15" t="s">
        <v>0</v>
      </c>
      <c r="B25" s="16" t="s">
        <v>23</v>
      </c>
      <c r="C25" s="16" t="s">
        <v>32</v>
      </c>
      <c r="D25" s="16" t="s">
        <v>10</v>
      </c>
      <c r="E25" s="85"/>
      <c r="F25" s="17">
        <v>121156.67</v>
      </c>
      <c r="G25" s="17">
        <v>120924.67</v>
      </c>
      <c r="H25" s="18">
        <f t="shared" si="0"/>
        <v>99.808512399688766</v>
      </c>
      <c r="I25" s="19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</row>
    <row r="26" spans="1:48" s="29" customFormat="1" x14ac:dyDescent="0.3">
      <c r="A26" s="15" t="s">
        <v>0</v>
      </c>
      <c r="B26" s="16" t="s">
        <v>23</v>
      </c>
      <c r="C26" s="16" t="s">
        <v>34</v>
      </c>
      <c r="D26" s="16" t="s">
        <v>35</v>
      </c>
      <c r="E26" s="86" t="s">
        <v>75</v>
      </c>
      <c r="F26" s="17">
        <v>7496256</v>
      </c>
      <c r="G26" s="57">
        <v>4367192.1500000004</v>
      </c>
      <c r="H26" s="18">
        <f>G32/F26*100</f>
        <v>100.53280077414645</v>
      </c>
      <c r="I26" s="19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</row>
    <row r="27" spans="1:48" s="29" customFormat="1" x14ac:dyDescent="0.3">
      <c r="A27" s="15" t="s">
        <v>0</v>
      </c>
      <c r="B27" s="16" t="s">
        <v>23</v>
      </c>
      <c r="C27" s="16" t="s">
        <v>34</v>
      </c>
      <c r="D27" s="16" t="s">
        <v>36</v>
      </c>
      <c r="E27" s="86"/>
      <c r="F27" s="17">
        <v>9636</v>
      </c>
      <c r="G27" s="17">
        <v>0</v>
      </c>
      <c r="H27" s="18">
        <f t="shared" ref="H27" si="2">G27/F27*100</f>
        <v>0</v>
      </c>
      <c r="I27" s="19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</row>
    <row r="28" spans="1:48" s="29" customFormat="1" x14ac:dyDescent="0.3">
      <c r="A28" s="15" t="s">
        <v>0</v>
      </c>
      <c r="B28" s="16" t="s">
        <v>23</v>
      </c>
      <c r="C28" s="16" t="s">
        <v>34</v>
      </c>
      <c r="D28" s="16" t="s">
        <v>37</v>
      </c>
      <c r="E28" s="86"/>
      <c r="F28" s="17">
        <v>2263869</v>
      </c>
      <c r="G28" s="17">
        <v>1304396.04</v>
      </c>
      <c r="H28" s="18">
        <f t="shared" ref="H28" si="3">G28/F28*100</f>
        <v>57.617999981447689</v>
      </c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</row>
    <row r="29" spans="1:48" s="29" customFormat="1" x14ac:dyDescent="0.3">
      <c r="A29" s="15" t="s">
        <v>0</v>
      </c>
      <c r="B29" s="16" t="s">
        <v>23</v>
      </c>
      <c r="C29" s="16" t="s">
        <v>34</v>
      </c>
      <c r="D29" s="16" t="s">
        <v>9</v>
      </c>
      <c r="E29" s="86"/>
      <c r="F29" s="17">
        <v>1022873</v>
      </c>
      <c r="G29" s="17">
        <v>940814</v>
      </c>
      <c r="H29" s="18">
        <f t="shared" ref="H29" si="4">G29/F29*100</f>
        <v>91.977596436703294</v>
      </c>
      <c r="I29" s="1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</row>
    <row r="30" spans="1:48" s="29" customFormat="1" x14ac:dyDescent="0.3">
      <c r="A30" s="15" t="s">
        <v>0</v>
      </c>
      <c r="B30" s="16" t="s">
        <v>23</v>
      </c>
      <c r="C30" s="16" t="s">
        <v>34</v>
      </c>
      <c r="D30" s="16" t="s">
        <v>10</v>
      </c>
      <c r="E30" s="86"/>
      <c r="F30" s="17">
        <v>485135</v>
      </c>
      <c r="G30" s="17">
        <v>295589</v>
      </c>
      <c r="H30" s="18">
        <f t="shared" ref="H30" si="5">G30/F30*100</f>
        <v>60.929225885578241</v>
      </c>
      <c r="I30" s="19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</row>
    <row r="31" spans="1:48" s="29" customFormat="1" x14ac:dyDescent="0.3">
      <c r="A31" s="15" t="s">
        <v>0</v>
      </c>
      <c r="B31" s="16" t="s">
        <v>23</v>
      </c>
      <c r="C31" s="16" t="s">
        <v>34</v>
      </c>
      <c r="D31" s="24" t="s">
        <v>19</v>
      </c>
      <c r="E31" s="86"/>
      <c r="F31" s="17">
        <v>0</v>
      </c>
      <c r="G31" s="17">
        <v>0</v>
      </c>
      <c r="H31" s="18">
        <v>0</v>
      </c>
      <c r="I31" s="19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</row>
    <row r="32" spans="1:48" s="25" customFormat="1" ht="15" customHeight="1" x14ac:dyDescent="0.3">
      <c r="A32" s="15" t="s">
        <v>0</v>
      </c>
      <c r="B32" s="16" t="s">
        <v>23</v>
      </c>
      <c r="C32" s="16" t="s">
        <v>34</v>
      </c>
      <c r="D32" s="16" t="s">
        <v>35</v>
      </c>
      <c r="E32" s="87" t="s">
        <v>76</v>
      </c>
      <c r="F32" s="17">
        <v>14293326</v>
      </c>
      <c r="G32" s="17">
        <v>7536196.1100000003</v>
      </c>
      <c r="H32" s="18">
        <f t="shared" ref="H32" si="6">G32/F32*100</f>
        <v>52.725279686477457</v>
      </c>
      <c r="I32" s="19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</row>
    <row r="33" spans="1:48" s="14" customFormat="1" x14ac:dyDescent="0.3">
      <c r="A33" s="15" t="s">
        <v>0</v>
      </c>
      <c r="B33" s="16" t="s">
        <v>23</v>
      </c>
      <c r="C33" s="16" t="s">
        <v>34</v>
      </c>
      <c r="D33" s="16" t="s">
        <v>36</v>
      </c>
      <c r="E33" s="87"/>
      <c r="F33" s="17">
        <v>25580</v>
      </c>
      <c r="G33" s="17">
        <v>0</v>
      </c>
      <c r="H33" s="18">
        <f t="shared" si="0"/>
        <v>0</v>
      </c>
      <c r="I33" s="19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</row>
    <row r="34" spans="1:48" s="14" customFormat="1" x14ac:dyDescent="0.3">
      <c r="A34" s="15" t="s">
        <v>0</v>
      </c>
      <c r="B34" s="16" t="s">
        <v>23</v>
      </c>
      <c r="C34" s="16" t="s">
        <v>34</v>
      </c>
      <c r="D34" s="16" t="s">
        <v>37</v>
      </c>
      <c r="E34" s="87"/>
      <c r="F34" s="17">
        <v>4316584</v>
      </c>
      <c r="G34" s="17">
        <v>2087131.77</v>
      </c>
      <c r="H34" s="18">
        <f t="shared" si="0"/>
        <v>48.351468892995015</v>
      </c>
      <c r="I34" s="19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</row>
    <row r="35" spans="1:48" s="14" customFormat="1" x14ac:dyDescent="0.3">
      <c r="A35" s="15" t="s">
        <v>0</v>
      </c>
      <c r="B35" s="16" t="s">
        <v>23</v>
      </c>
      <c r="C35" s="16" t="s">
        <v>34</v>
      </c>
      <c r="D35" s="16" t="s">
        <v>9</v>
      </c>
      <c r="E35" s="87"/>
      <c r="F35" s="17">
        <v>2203559.33</v>
      </c>
      <c r="G35" s="17">
        <v>1538270.05</v>
      </c>
      <c r="H35" s="18">
        <f t="shared" si="0"/>
        <v>69.808424445735255</v>
      </c>
      <c r="I35" s="19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</row>
    <row r="36" spans="1:48" s="14" customFormat="1" x14ac:dyDescent="0.3">
      <c r="A36" s="15" t="s">
        <v>0</v>
      </c>
      <c r="B36" s="16" t="s">
        <v>23</v>
      </c>
      <c r="C36" s="16" t="s">
        <v>34</v>
      </c>
      <c r="D36" s="16" t="s">
        <v>101</v>
      </c>
      <c r="E36" s="87"/>
      <c r="F36" s="17">
        <v>2689327.74</v>
      </c>
      <c r="G36" s="17">
        <v>0</v>
      </c>
      <c r="H36" s="18">
        <f t="shared" si="0"/>
        <v>0</v>
      </c>
      <c r="I36" s="19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</row>
    <row r="37" spans="1:48" s="14" customFormat="1" x14ac:dyDescent="0.3">
      <c r="A37" s="15" t="s">
        <v>0</v>
      </c>
      <c r="B37" s="16" t="s">
        <v>23</v>
      </c>
      <c r="C37" s="16" t="s">
        <v>34</v>
      </c>
      <c r="D37" s="16" t="s">
        <v>10</v>
      </c>
      <c r="E37" s="87"/>
      <c r="F37" s="17">
        <v>9970574.9299999997</v>
      </c>
      <c r="G37" s="17">
        <v>5517511.2000000002</v>
      </c>
      <c r="H37" s="18">
        <f t="shared" si="0"/>
        <v>55.337944288434329</v>
      </c>
      <c r="I37" s="19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</row>
    <row r="38" spans="1:48" s="14" customFormat="1" x14ac:dyDescent="0.3">
      <c r="A38" s="15" t="s">
        <v>0</v>
      </c>
      <c r="B38" s="16" t="s">
        <v>23</v>
      </c>
      <c r="C38" s="16" t="s">
        <v>34</v>
      </c>
      <c r="D38" s="24" t="s">
        <v>77</v>
      </c>
      <c r="E38" s="87"/>
      <c r="F38" s="17">
        <v>1424282</v>
      </c>
      <c r="G38" s="17">
        <v>754018.85</v>
      </c>
      <c r="H38" s="18">
        <f t="shared" si="0"/>
        <v>52.94027797865872</v>
      </c>
      <c r="I38" s="19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</row>
    <row r="39" spans="1:48" s="14" customFormat="1" x14ac:dyDescent="0.3">
      <c r="A39" s="15" t="s">
        <v>0</v>
      </c>
      <c r="B39" s="16" t="s">
        <v>23</v>
      </c>
      <c r="C39" s="16" t="s">
        <v>34</v>
      </c>
      <c r="D39" s="16" t="s">
        <v>19</v>
      </c>
      <c r="E39" s="87"/>
      <c r="F39" s="17">
        <v>33164</v>
      </c>
      <c r="G39" s="17">
        <v>23482</v>
      </c>
      <c r="H39" s="18">
        <f t="shared" si="0"/>
        <v>70.805692920033763</v>
      </c>
      <c r="I39" s="19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</row>
    <row r="40" spans="1:48" x14ac:dyDescent="0.3">
      <c r="A40" s="1" t="s">
        <v>0</v>
      </c>
      <c r="B40" s="2" t="s">
        <v>23</v>
      </c>
      <c r="C40" s="2" t="s">
        <v>38</v>
      </c>
      <c r="D40" s="2" t="s">
        <v>10</v>
      </c>
      <c r="E40" s="82" t="s">
        <v>39</v>
      </c>
      <c r="F40" s="3">
        <v>351000</v>
      </c>
      <c r="G40" s="3">
        <v>56600</v>
      </c>
      <c r="H40" s="4">
        <f t="shared" si="0"/>
        <v>16.125356125356124</v>
      </c>
      <c r="I40" s="19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</row>
    <row r="41" spans="1:48" x14ac:dyDescent="0.3">
      <c r="A41" s="1" t="s">
        <v>0</v>
      </c>
      <c r="B41" s="2" t="s">
        <v>23</v>
      </c>
      <c r="C41" s="2" t="s">
        <v>38</v>
      </c>
      <c r="D41" s="2" t="s">
        <v>40</v>
      </c>
      <c r="E41" s="82"/>
      <c r="F41" s="3">
        <v>226512</v>
      </c>
      <c r="G41" s="3">
        <v>226512</v>
      </c>
      <c r="H41" s="4">
        <f t="shared" si="0"/>
        <v>100</v>
      </c>
      <c r="I41" s="19"/>
      <c r="K41" s="27"/>
      <c r="L41" s="27"/>
    </row>
    <row r="42" spans="1:48" s="65" customFormat="1" hidden="1" x14ac:dyDescent="0.3">
      <c r="A42" s="59" t="s">
        <v>0</v>
      </c>
      <c r="B42" s="60" t="s">
        <v>23</v>
      </c>
      <c r="C42" s="60" t="s">
        <v>87</v>
      </c>
      <c r="D42" s="60" t="s">
        <v>93</v>
      </c>
      <c r="E42" s="61" t="s">
        <v>88</v>
      </c>
      <c r="F42" s="62">
        <v>0</v>
      </c>
      <c r="G42" s="62"/>
      <c r="H42" s="4" t="e">
        <f t="shared" si="0"/>
        <v>#DIV/0!</v>
      </c>
      <c r="I42" s="64"/>
      <c r="K42" s="66"/>
      <c r="L42" s="66"/>
    </row>
    <row r="43" spans="1:48" s="65" customFormat="1" ht="20.399999999999999" x14ac:dyDescent="0.3">
      <c r="A43" s="15" t="s">
        <v>0</v>
      </c>
      <c r="B43" s="16" t="s">
        <v>23</v>
      </c>
      <c r="C43" s="16" t="s">
        <v>87</v>
      </c>
      <c r="D43" s="16" t="s">
        <v>108</v>
      </c>
      <c r="E43" s="72" t="s">
        <v>112</v>
      </c>
      <c r="F43" s="17">
        <v>121943.07</v>
      </c>
      <c r="G43" s="17">
        <v>121943.07</v>
      </c>
      <c r="H43" s="4">
        <f t="shared" si="0"/>
        <v>100</v>
      </c>
      <c r="I43" s="64"/>
      <c r="K43" s="66"/>
      <c r="L43" s="66"/>
    </row>
    <row r="44" spans="1:48" s="20" customFormat="1" ht="20.399999999999999" x14ac:dyDescent="0.3">
      <c r="A44" s="15" t="s">
        <v>0</v>
      </c>
      <c r="B44" s="16" t="s">
        <v>23</v>
      </c>
      <c r="C44" s="16" t="s">
        <v>87</v>
      </c>
      <c r="D44" s="16" t="s">
        <v>19</v>
      </c>
      <c r="E44" s="58" t="s">
        <v>97</v>
      </c>
      <c r="F44" s="17">
        <v>600</v>
      </c>
      <c r="G44" s="17">
        <v>600</v>
      </c>
      <c r="H44" s="18">
        <f t="shared" si="0"/>
        <v>100</v>
      </c>
      <c r="I44" s="19"/>
      <c r="K44" s="56"/>
      <c r="L44" s="56"/>
    </row>
    <row r="45" spans="1:48" ht="82.5" customHeight="1" x14ac:dyDescent="0.3">
      <c r="A45" s="1" t="s">
        <v>0</v>
      </c>
      <c r="B45" s="26" t="s">
        <v>78</v>
      </c>
      <c r="C45" s="2" t="s">
        <v>41</v>
      </c>
      <c r="D45" s="16" t="s">
        <v>10</v>
      </c>
      <c r="E45" s="39" t="s">
        <v>85</v>
      </c>
      <c r="F45" s="3">
        <v>187000</v>
      </c>
      <c r="G45" s="3">
        <v>0</v>
      </c>
      <c r="H45" s="4">
        <f t="shared" si="0"/>
        <v>0</v>
      </c>
      <c r="I45" s="9"/>
      <c r="K45" s="27"/>
      <c r="L45" s="27"/>
    </row>
    <row r="46" spans="1:48" x14ac:dyDescent="0.3">
      <c r="A46" s="1" t="s">
        <v>0</v>
      </c>
      <c r="B46" s="26" t="s">
        <v>78</v>
      </c>
      <c r="C46" s="2" t="s">
        <v>42</v>
      </c>
      <c r="D46" s="2" t="s">
        <v>35</v>
      </c>
      <c r="E46" s="84" t="s">
        <v>25</v>
      </c>
      <c r="F46" s="3">
        <v>3270288.18</v>
      </c>
      <c r="G46" s="3">
        <v>1889289.74</v>
      </c>
      <c r="H46" s="4">
        <f t="shared" si="0"/>
        <v>57.771353349049505</v>
      </c>
      <c r="I46" s="9"/>
      <c r="K46" s="27"/>
      <c r="L46" s="27"/>
    </row>
    <row r="47" spans="1:48" s="20" customFormat="1" x14ac:dyDescent="0.3">
      <c r="A47" s="15" t="s">
        <v>0</v>
      </c>
      <c r="B47" s="24" t="s">
        <v>78</v>
      </c>
      <c r="C47" s="16" t="s">
        <v>42</v>
      </c>
      <c r="D47" s="16" t="s">
        <v>36</v>
      </c>
      <c r="E47" s="84"/>
      <c r="F47" s="17">
        <v>57459</v>
      </c>
      <c r="G47" s="17">
        <v>0</v>
      </c>
      <c r="H47" s="18">
        <f t="shared" si="0"/>
        <v>0</v>
      </c>
      <c r="I47" s="19"/>
      <c r="K47" s="56"/>
      <c r="L47" s="56"/>
    </row>
    <row r="48" spans="1:48" s="20" customFormat="1" x14ac:dyDescent="0.3">
      <c r="A48" s="15" t="s">
        <v>0</v>
      </c>
      <c r="B48" s="24" t="s">
        <v>78</v>
      </c>
      <c r="C48" s="16" t="s">
        <v>42</v>
      </c>
      <c r="D48" s="16" t="s">
        <v>37</v>
      </c>
      <c r="E48" s="84"/>
      <c r="F48" s="17">
        <v>987627.69</v>
      </c>
      <c r="G48" s="17">
        <v>501370.27</v>
      </c>
      <c r="H48" s="18">
        <f t="shared" si="0"/>
        <v>50.765108661544311</v>
      </c>
      <c r="I48" s="19"/>
      <c r="K48" s="56"/>
      <c r="L48" s="56"/>
    </row>
    <row r="49" spans="1:12" s="20" customFormat="1" x14ac:dyDescent="0.3">
      <c r="A49" s="15" t="s">
        <v>0</v>
      </c>
      <c r="B49" s="24" t="s">
        <v>78</v>
      </c>
      <c r="C49" s="16" t="s">
        <v>42</v>
      </c>
      <c r="D49" s="16" t="s">
        <v>9</v>
      </c>
      <c r="E49" s="84"/>
      <c r="F49" s="17">
        <v>1473220</v>
      </c>
      <c r="G49" s="17">
        <v>540121.88</v>
      </c>
      <c r="H49" s="18">
        <f t="shared" si="0"/>
        <v>36.662676314467632</v>
      </c>
      <c r="I49" s="19"/>
      <c r="K49" s="56"/>
      <c r="L49" s="56"/>
    </row>
    <row r="50" spans="1:12" s="20" customFormat="1" x14ac:dyDescent="0.3">
      <c r="A50" s="15" t="s">
        <v>0</v>
      </c>
      <c r="B50" s="24" t="s">
        <v>78</v>
      </c>
      <c r="C50" s="16" t="s">
        <v>42</v>
      </c>
      <c r="D50" s="16" t="s">
        <v>10</v>
      </c>
      <c r="E50" s="84"/>
      <c r="F50" s="17">
        <v>1246600</v>
      </c>
      <c r="G50" s="17">
        <v>537380</v>
      </c>
      <c r="H50" s="18">
        <f t="shared" si="0"/>
        <v>43.107652815658589</v>
      </c>
      <c r="I50" s="19"/>
      <c r="K50" s="56"/>
      <c r="L50" s="56"/>
    </row>
    <row r="51" spans="1:12" s="20" customFormat="1" x14ac:dyDescent="0.3">
      <c r="A51" s="15" t="s">
        <v>0</v>
      </c>
      <c r="B51" s="24" t="s">
        <v>78</v>
      </c>
      <c r="C51" s="16" t="s">
        <v>42</v>
      </c>
      <c r="D51" s="24" t="s">
        <v>77</v>
      </c>
      <c r="E51" s="40" t="s">
        <v>82</v>
      </c>
      <c r="F51" s="17">
        <v>724543</v>
      </c>
      <c r="G51" s="17">
        <v>159709.29</v>
      </c>
      <c r="H51" s="18">
        <f t="shared" si="0"/>
        <v>22.042762127299554</v>
      </c>
      <c r="I51" s="19"/>
      <c r="K51" s="56"/>
      <c r="L51" s="56"/>
    </row>
    <row r="52" spans="1:12" s="65" customFormat="1" ht="20.399999999999999" hidden="1" x14ac:dyDescent="0.3">
      <c r="A52" s="59" t="s">
        <v>0</v>
      </c>
      <c r="B52" s="67" t="s">
        <v>78</v>
      </c>
      <c r="C52" s="60" t="s">
        <v>95</v>
      </c>
      <c r="D52" s="60" t="s">
        <v>10</v>
      </c>
      <c r="E52" s="61" t="s">
        <v>96</v>
      </c>
      <c r="F52" s="62">
        <v>0</v>
      </c>
      <c r="G52" s="62"/>
      <c r="H52" s="63" t="e">
        <f t="shared" si="0"/>
        <v>#DIV/0!</v>
      </c>
      <c r="I52" s="64"/>
      <c r="K52" s="66"/>
      <c r="L52" s="66"/>
    </row>
    <row r="53" spans="1:12" s="65" customFormat="1" ht="20.399999999999999" x14ac:dyDescent="0.3">
      <c r="A53" s="15" t="s">
        <v>0</v>
      </c>
      <c r="B53" s="16" t="s">
        <v>43</v>
      </c>
      <c r="C53" s="16" t="s">
        <v>92</v>
      </c>
      <c r="D53" s="16" t="s">
        <v>9</v>
      </c>
      <c r="E53" s="72" t="s">
        <v>113</v>
      </c>
      <c r="F53" s="17">
        <v>1484000</v>
      </c>
      <c r="G53" s="17">
        <v>0</v>
      </c>
      <c r="H53" s="18">
        <f t="shared" ref="H53" si="7">G53/F53*100</f>
        <v>0</v>
      </c>
      <c r="I53" s="64"/>
      <c r="K53" s="66"/>
      <c r="L53" s="66"/>
    </row>
    <row r="54" spans="1:12" s="65" customFormat="1" ht="122.4" x14ac:dyDescent="0.3">
      <c r="A54" s="15" t="s">
        <v>0</v>
      </c>
      <c r="B54" s="16" t="s">
        <v>78</v>
      </c>
      <c r="C54" s="16" t="s">
        <v>99</v>
      </c>
      <c r="D54" s="16" t="s">
        <v>100</v>
      </c>
      <c r="E54" s="70" t="s">
        <v>105</v>
      </c>
      <c r="F54" s="17">
        <v>1682739</v>
      </c>
      <c r="G54" s="17">
        <v>1622899</v>
      </c>
      <c r="H54" s="18">
        <f t="shared" si="0"/>
        <v>96.443892962604423</v>
      </c>
      <c r="I54" s="64"/>
      <c r="K54" s="66"/>
      <c r="L54" s="66"/>
    </row>
    <row r="55" spans="1:12" ht="59.25" customHeight="1" x14ac:dyDescent="0.3">
      <c r="A55" s="1" t="s">
        <v>0</v>
      </c>
      <c r="B55" s="2" t="s">
        <v>43</v>
      </c>
      <c r="C55" s="2" t="s">
        <v>44</v>
      </c>
      <c r="D55" s="2" t="s">
        <v>10</v>
      </c>
      <c r="E55" s="39" t="s">
        <v>45</v>
      </c>
      <c r="F55" s="3">
        <v>20000</v>
      </c>
      <c r="G55" s="3">
        <v>20000</v>
      </c>
      <c r="H55" s="4">
        <f t="shared" si="0"/>
        <v>100</v>
      </c>
      <c r="I55" s="9"/>
    </row>
    <row r="56" spans="1:12" s="65" customFormat="1" ht="64.2" hidden="1" customHeight="1" x14ac:dyDescent="0.3">
      <c r="A56" s="59" t="s">
        <v>0</v>
      </c>
      <c r="B56" s="60" t="s">
        <v>43</v>
      </c>
      <c r="C56" s="60" t="s">
        <v>92</v>
      </c>
      <c r="D56" s="60" t="s">
        <v>9</v>
      </c>
      <c r="E56" s="68" t="s">
        <v>94</v>
      </c>
      <c r="F56" s="62">
        <v>0</v>
      </c>
      <c r="G56" s="62"/>
      <c r="H56" s="63" t="e">
        <f t="shared" si="0"/>
        <v>#DIV/0!</v>
      </c>
      <c r="I56" s="64"/>
    </row>
    <row r="57" spans="1:12" s="20" customFormat="1" ht="94.5" customHeight="1" x14ac:dyDescent="0.3">
      <c r="A57" s="15" t="s">
        <v>0</v>
      </c>
      <c r="B57" s="16" t="s">
        <v>43</v>
      </c>
      <c r="C57" s="16" t="s">
        <v>46</v>
      </c>
      <c r="D57" s="16" t="s">
        <v>10</v>
      </c>
      <c r="E57" s="38" t="s">
        <v>47</v>
      </c>
      <c r="F57" s="17">
        <v>20000</v>
      </c>
      <c r="G57" s="17">
        <v>10000</v>
      </c>
      <c r="H57" s="18">
        <f>G57/F57*100</f>
        <v>50</v>
      </c>
      <c r="I57" s="19"/>
    </row>
    <row r="58" spans="1:12" s="65" customFormat="1" ht="37.5" hidden="1" customHeight="1" x14ac:dyDescent="0.3">
      <c r="A58" s="59" t="s">
        <v>0</v>
      </c>
      <c r="B58" s="60" t="s">
        <v>90</v>
      </c>
      <c r="C58" s="60" t="s">
        <v>87</v>
      </c>
      <c r="D58" s="60" t="s">
        <v>93</v>
      </c>
      <c r="E58" s="68" t="s">
        <v>91</v>
      </c>
      <c r="F58" s="62">
        <v>0</v>
      </c>
      <c r="G58" s="62"/>
      <c r="H58" s="63" t="e">
        <f>G58/F58*100</f>
        <v>#DIV/0!</v>
      </c>
      <c r="I58" s="64"/>
    </row>
    <row r="59" spans="1:12" s="65" customFormat="1" ht="37.5" customHeight="1" x14ac:dyDescent="0.3">
      <c r="A59" s="15" t="s">
        <v>0</v>
      </c>
      <c r="B59" s="16" t="s">
        <v>90</v>
      </c>
      <c r="C59" s="16" t="s">
        <v>98</v>
      </c>
      <c r="D59" s="16" t="s">
        <v>40</v>
      </c>
      <c r="E59" s="69" t="s">
        <v>104</v>
      </c>
      <c r="F59" s="17">
        <v>5000</v>
      </c>
      <c r="G59" s="17">
        <v>5000</v>
      </c>
      <c r="H59" s="18">
        <f>G59/F59*100</f>
        <v>100</v>
      </c>
      <c r="I59" s="64"/>
    </row>
    <row r="60" spans="1:12" s="20" customFormat="1" ht="48.75" customHeight="1" x14ac:dyDescent="0.3">
      <c r="A60" s="15" t="s">
        <v>0</v>
      </c>
      <c r="B60" s="16" t="s">
        <v>48</v>
      </c>
      <c r="C60" s="16" t="s">
        <v>42</v>
      </c>
      <c r="D60" s="16" t="s">
        <v>10</v>
      </c>
      <c r="E60" s="55" t="s">
        <v>89</v>
      </c>
      <c r="F60" s="17">
        <v>153648</v>
      </c>
      <c r="G60" s="17">
        <v>0</v>
      </c>
      <c r="H60" s="18">
        <f>G60/F60*100</f>
        <v>0</v>
      </c>
      <c r="I60" s="19"/>
    </row>
    <row r="61" spans="1:12" ht="71.25" customHeight="1" x14ac:dyDescent="0.3">
      <c r="A61" s="1" t="s">
        <v>0</v>
      </c>
      <c r="B61" s="2" t="s">
        <v>48</v>
      </c>
      <c r="C61" s="2" t="s">
        <v>49</v>
      </c>
      <c r="D61" s="2" t="s">
        <v>10</v>
      </c>
      <c r="E61" s="39" t="s">
        <v>50</v>
      </c>
      <c r="F61" s="3">
        <v>12500</v>
      </c>
      <c r="G61" s="3">
        <v>0</v>
      </c>
      <c r="H61" s="4">
        <f t="shared" si="0"/>
        <v>0</v>
      </c>
      <c r="I61" s="19"/>
    </row>
    <row r="62" spans="1:12" s="65" customFormat="1" ht="33" hidden="1" customHeight="1" x14ac:dyDescent="0.3">
      <c r="A62" s="59" t="s">
        <v>0</v>
      </c>
      <c r="B62" s="60" t="s">
        <v>48</v>
      </c>
      <c r="C62" s="67" t="s">
        <v>24</v>
      </c>
      <c r="D62" s="67" t="s">
        <v>10</v>
      </c>
      <c r="E62" s="68" t="s">
        <v>84</v>
      </c>
      <c r="F62" s="62"/>
      <c r="G62" s="62"/>
      <c r="H62" s="63" t="e">
        <f t="shared" si="0"/>
        <v>#DIV/0!</v>
      </c>
      <c r="I62" s="64"/>
    </row>
    <row r="63" spans="1:12" ht="53.25" customHeight="1" x14ac:dyDescent="0.3">
      <c r="A63" s="1" t="s">
        <v>0</v>
      </c>
      <c r="B63" s="2" t="s">
        <v>48</v>
      </c>
      <c r="C63" s="2" t="s">
        <v>17</v>
      </c>
      <c r="D63" s="2" t="s">
        <v>10</v>
      </c>
      <c r="E63" s="39" t="s">
        <v>86</v>
      </c>
      <c r="F63" s="3">
        <v>171268</v>
      </c>
      <c r="G63" s="3">
        <v>53500</v>
      </c>
      <c r="H63" s="4">
        <f t="shared" si="0"/>
        <v>31.237592545017169</v>
      </c>
      <c r="I63" s="9"/>
    </row>
    <row r="64" spans="1:12" ht="39" customHeight="1" x14ac:dyDescent="0.3">
      <c r="A64" s="1" t="s">
        <v>0</v>
      </c>
      <c r="B64" s="26" t="s">
        <v>48</v>
      </c>
      <c r="C64" s="26" t="s">
        <v>34</v>
      </c>
      <c r="D64" s="2" t="s">
        <v>10</v>
      </c>
      <c r="E64" s="39" t="s">
        <v>83</v>
      </c>
      <c r="F64" s="3">
        <v>112000</v>
      </c>
      <c r="G64" s="3">
        <v>26229.8</v>
      </c>
      <c r="H64" s="4">
        <f t="shared" si="0"/>
        <v>23.419464285714284</v>
      </c>
      <c r="I64" s="9"/>
    </row>
    <row r="65" spans="1:9" ht="66" customHeight="1" thickBot="1" x14ac:dyDescent="0.35">
      <c r="A65" s="10" t="s">
        <v>0</v>
      </c>
      <c r="B65" s="41" t="s">
        <v>51</v>
      </c>
      <c r="C65" s="41" t="s">
        <v>52</v>
      </c>
      <c r="D65" s="41" t="s">
        <v>10</v>
      </c>
      <c r="E65" s="42" t="s">
        <v>53</v>
      </c>
      <c r="F65" s="6">
        <v>811063</v>
      </c>
      <c r="G65" s="6">
        <v>77719.48</v>
      </c>
      <c r="H65" s="12">
        <f t="shared" si="0"/>
        <v>9.5824220806521812</v>
      </c>
      <c r="I65" s="9"/>
    </row>
    <row r="66" spans="1:9" ht="16.8" hidden="1" customHeight="1" x14ac:dyDescent="0.3">
      <c r="A66" s="5"/>
      <c r="B66" s="5"/>
      <c r="C66" s="5"/>
      <c r="D66" s="5"/>
      <c r="E66" s="5"/>
      <c r="F66" s="31">
        <f>SUM(F6:F65)</f>
        <v>106726603.87</v>
      </c>
      <c r="G66" s="31">
        <f>SUM(G6:G65)</f>
        <v>57169677.470000006</v>
      </c>
      <c r="H66" s="32"/>
    </row>
    <row r="67" spans="1:9" x14ac:dyDescent="0.3">
      <c r="A67" s="76" t="s">
        <v>72</v>
      </c>
      <c r="B67" s="76"/>
      <c r="C67" s="76"/>
      <c r="D67" s="76"/>
      <c r="E67" s="76"/>
      <c r="F67" s="76"/>
      <c r="G67" s="76"/>
      <c r="H67" s="76"/>
    </row>
    <row r="68" spans="1:9" ht="15" thickBot="1" x14ac:dyDescent="0.35">
      <c r="A68" s="5"/>
      <c r="B68" s="5"/>
      <c r="C68" s="5"/>
      <c r="D68" s="5"/>
      <c r="E68" s="5"/>
      <c r="F68" s="5"/>
      <c r="G68" s="5"/>
    </row>
    <row r="69" spans="1:9" ht="24.75" customHeight="1" x14ac:dyDescent="0.3">
      <c r="A69" s="77" t="s">
        <v>60</v>
      </c>
      <c r="B69" s="78"/>
      <c r="C69" s="78"/>
      <c r="D69" s="78"/>
      <c r="E69" s="78" t="s">
        <v>61</v>
      </c>
      <c r="F69" s="78" t="s">
        <v>62</v>
      </c>
      <c r="G69" s="78" t="s">
        <v>63</v>
      </c>
      <c r="H69" s="80" t="s">
        <v>64</v>
      </c>
    </row>
    <row r="70" spans="1:9" ht="24.75" customHeight="1" x14ac:dyDescent="0.3">
      <c r="A70" s="33" t="s">
        <v>65</v>
      </c>
      <c r="B70" s="34" t="s">
        <v>66</v>
      </c>
      <c r="C70" s="34" t="s">
        <v>67</v>
      </c>
      <c r="D70" s="34" t="s">
        <v>68</v>
      </c>
      <c r="E70" s="79"/>
      <c r="F70" s="79"/>
      <c r="G70" s="79"/>
      <c r="H70" s="81"/>
    </row>
    <row r="71" spans="1:9" x14ac:dyDescent="0.3">
      <c r="A71" s="35">
        <v>1</v>
      </c>
      <c r="B71" s="36">
        <v>2</v>
      </c>
      <c r="C71" s="36">
        <v>3</v>
      </c>
      <c r="D71" s="36" t="s">
        <v>69</v>
      </c>
      <c r="E71" s="36" t="s">
        <v>70</v>
      </c>
      <c r="F71" s="36">
        <v>6</v>
      </c>
      <c r="G71" s="36">
        <v>7</v>
      </c>
      <c r="H71" s="37" t="s">
        <v>71</v>
      </c>
    </row>
    <row r="72" spans="1:9" ht="59.25" customHeight="1" x14ac:dyDescent="0.3">
      <c r="A72" s="1" t="s">
        <v>0</v>
      </c>
      <c r="B72" s="2" t="s">
        <v>23</v>
      </c>
      <c r="C72" s="2" t="s">
        <v>26</v>
      </c>
      <c r="D72" s="2" t="s">
        <v>28</v>
      </c>
      <c r="E72" s="39" t="s">
        <v>27</v>
      </c>
      <c r="F72" s="3">
        <v>744510</v>
      </c>
      <c r="G72" s="3">
        <v>435181</v>
      </c>
      <c r="H72" s="4">
        <f>G72/F72*100</f>
        <v>58.45200198788465</v>
      </c>
      <c r="I72" s="9"/>
    </row>
    <row r="73" spans="1:9" ht="36.75" customHeight="1" x14ac:dyDescent="0.3">
      <c r="A73" s="1" t="s">
        <v>0</v>
      </c>
      <c r="B73" s="2" t="s">
        <v>23</v>
      </c>
      <c r="C73" s="2" t="s">
        <v>29</v>
      </c>
      <c r="D73" s="2" t="s">
        <v>28</v>
      </c>
      <c r="E73" s="39" t="s">
        <v>30</v>
      </c>
      <c r="F73" s="3">
        <v>5138631</v>
      </c>
      <c r="G73" s="3">
        <v>3191652.18</v>
      </c>
      <c r="H73" s="4">
        <f t="shared" ref="H73:H74" si="8">G73/F73*100</f>
        <v>62.110943167547937</v>
      </c>
      <c r="I73" s="9"/>
    </row>
    <row r="74" spans="1:9" ht="36" customHeight="1" thickBot="1" x14ac:dyDescent="0.35">
      <c r="A74" s="10" t="s">
        <v>0</v>
      </c>
      <c r="B74" s="11" t="s">
        <v>23</v>
      </c>
      <c r="C74" s="11" t="s">
        <v>29</v>
      </c>
      <c r="D74" s="11" t="s">
        <v>31</v>
      </c>
      <c r="E74" s="42" t="s">
        <v>30</v>
      </c>
      <c r="F74" s="6">
        <v>198537</v>
      </c>
      <c r="G74" s="6">
        <v>138932.04999999999</v>
      </c>
      <c r="H74" s="12">
        <f t="shared" si="8"/>
        <v>69.977913436790118</v>
      </c>
      <c r="I74" s="9"/>
    </row>
    <row r="75" spans="1:9" x14ac:dyDescent="0.3">
      <c r="A75" s="9"/>
      <c r="B75" s="9"/>
      <c r="C75" s="9"/>
      <c r="D75" s="9"/>
      <c r="E75" s="48"/>
      <c r="F75" s="49"/>
      <c r="G75" s="47"/>
      <c r="H75" s="32"/>
    </row>
    <row r="76" spans="1:9" x14ac:dyDescent="0.3">
      <c r="A76" s="76" t="s">
        <v>74</v>
      </c>
      <c r="B76" s="76"/>
      <c r="C76" s="76"/>
      <c r="D76" s="76"/>
      <c r="E76" s="76"/>
      <c r="F76" s="76"/>
      <c r="G76" s="76"/>
      <c r="H76" s="76"/>
    </row>
    <row r="77" spans="1:9" ht="15" thickBot="1" x14ac:dyDescent="0.35">
      <c r="A77" s="5"/>
      <c r="B77" s="5"/>
      <c r="C77" s="5"/>
      <c r="D77" s="5"/>
      <c r="E77" s="5"/>
      <c r="F77" s="5"/>
      <c r="G77" s="5"/>
    </row>
    <row r="78" spans="1:9" ht="24.75" customHeight="1" x14ac:dyDescent="0.3">
      <c r="A78" s="77" t="s">
        <v>60</v>
      </c>
      <c r="B78" s="78"/>
      <c r="C78" s="78"/>
      <c r="D78" s="78"/>
      <c r="E78" s="78" t="s">
        <v>61</v>
      </c>
      <c r="F78" s="78" t="s">
        <v>62</v>
      </c>
      <c r="G78" s="78" t="s">
        <v>63</v>
      </c>
      <c r="H78" s="80" t="s">
        <v>64</v>
      </c>
    </row>
    <row r="79" spans="1:9" ht="20.25" customHeight="1" x14ac:dyDescent="0.3">
      <c r="A79" s="33" t="s">
        <v>65</v>
      </c>
      <c r="B79" s="34" t="s">
        <v>66</v>
      </c>
      <c r="C79" s="34" t="s">
        <v>67</v>
      </c>
      <c r="D79" s="34" t="s">
        <v>68</v>
      </c>
      <c r="E79" s="79"/>
      <c r="F79" s="79"/>
      <c r="G79" s="79"/>
      <c r="H79" s="81"/>
    </row>
    <row r="80" spans="1:9" x14ac:dyDescent="0.3">
      <c r="A80" s="35">
        <v>1</v>
      </c>
      <c r="B80" s="36">
        <v>2</v>
      </c>
      <c r="C80" s="36">
        <v>3</v>
      </c>
      <c r="D80" s="36" t="s">
        <v>69</v>
      </c>
      <c r="E80" s="36" t="s">
        <v>70</v>
      </c>
      <c r="F80" s="36">
        <v>6</v>
      </c>
      <c r="G80" s="36">
        <v>7</v>
      </c>
      <c r="H80" s="37" t="s">
        <v>71</v>
      </c>
    </row>
    <row r="81" spans="1:9" ht="48" customHeight="1" thickBot="1" x14ac:dyDescent="0.35">
      <c r="A81" s="10" t="s">
        <v>0</v>
      </c>
      <c r="B81" s="11" t="s">
        <v>54</v>
      </c>
      <c r="C81" s="11" t="s">
        <v>106</v>
      </c>
      <c r="D81" s="11" t="s">
        <v>57</v>
      </c>
      <c r="E81" s="42" t="s">
        <v>56</v>
      </c>
      <c r="F81" s="6">
        <v>11242425</v>
      </c>
      <c r="G81" s="6">
        <v>6558081.25</v>
      </c>
      <c r="H81" s="12">
        <f>G81/F81*100</f>
        <v>58.333333333333336</v>
      </c>
      <c r="I81" s="9"/>
    </row>
    <row r="83" spans="1:9" x14ac:dyDescent="0.3">
      <c r="A83" s="76" t="s">
        <v>73</v>
      </c>
      <c r="B83" s="76"/>
      <c r="C83" s="76"/>
      <c r="D83" s="76"/>
      <c r="E83" s="76"/>
      <c r="F83" s="76"/>
      <c r="G83" s="76"/>
      <c r="H83" s="76"/>
    </row>
    <row r="84" spans="1:9" ht="15" thickBot="1" x14ac:dyDescent="0.35">
      <c r="A84" s="5"/>
      <c r="B84" s="5"/>
      <c r="C84" s="5"/>
      <c r="D84" s="5"/>
      <c r="E84" s="5"/>
      <c r="F84" s="5"/>
      <c r="G84" s="5"/>
    </row>
    <row r="85" spans="1:9" ht="24.75" customHeight="1" x14ac:dyDescent="0.3">
      <c r="A85" s="77" t="s">
        <v>60</v>
      </c>
      <c r="B85" s="78"/>
      <c r="C85" s="78"/>
      <c r="D85" s="78"/>
      <c r="E85" s="78" t="s">
        <v>61</v>
      </c>
      <c r="F85" s="78" t="s">
        <v>62</v>
      </c>
      <c r="G85" s="78" t="s">
        <v>63</v>
      </c>
      <c r="H85" s="80" t="s">
        <v>64</v>
      </c>
    </row>
    <row r="86" spans="1:9" ht="24.75" customHeight="1" x14ac:dyDescent="0.3">
      <c r="A86" s="33" t="s">
        <v>65</v>
      </c>
      <c r="B86" s="34" t="s">
        <v>66</v>
      </c>
      <c r="C86" s="34" t="s">
        <v>67</v>
      </c>
      <c r="D86" s="34" t="s">
        <v>68</v>
      </c>
      <c r="E86" s="79"/>
      <c r="F86" s="79"/>
      <c r="G86" s="79"/>
      <c r="H86" s="81"/>
    </row>
    <row r="87" spans="1:9" x14ac:dyDescent="0.3">
      <c r="A87" s="35">
        <v>1</v>
      </c>
      <c r="B87" s="36">
        <v>2</v>
      </c>
      <c r="C87" s="36">
        <v>3</v>
      </c>
      <c r="D87" s="36" t="s">
        <v>69</v>
      </c>
      <c r="E87" s="36" t="s">
        <v>70</v>
      </c>
      <c r="F87" s="36">
        <v>6</v>
      </c>
      <c r="G87" s="36">
        <v>7</v>
      </c>
      <c r="H87" s="37" t="s">
        <v>71</v>
      </c>
    </row>
    <row r="88" spans="1:9" ht="48" customHeight="1" x14ac:dyDescent="0.3">
      <c r="A88" s="1" t="s">
        <v>0</v>
      </c>
      <c r="B88" s="2" t="s">
        <v>58</v>
      </c>
      <c r="C88" s="2" t="s">
        <v>55</v>
      </c>
      <c r="D88" s="2" t="s">
        <v>57</v>
      </c>
      <c r="E88" s="39" t="s">
        <v>56</v>
      </c>
      <c r="F88" s="3">
        <v>10163133</v>
      </c>
      <c r="G88" s="3">
        <v>5928067</v>
      </c>
      <c r="H88" s="4">
        <f>G88/F88*100</f>
        <v>58.329129413144557</v>
      </c>
      <c r="I88" s="9"/>
    </row>
    <row r="89" spans="1:9" ht="57" customHeight="1" x14ac:dyDescent="0.3">
      <c r="A89" s="1" t="s">
        <v>0</v>
      </c>
      <c r="B89" s="2" t="s">
        <v>58</v>
      </c>
      <c r="C89" s="2" t="s">
        <v>102</v>
      </c>
      <c r="D89" s="2" t="s">
        <v>57</v>
      </c>
      <c r="E89" s="71" t="s">
        <v>103</v>
      </c>
      <c r="F89" s="3">
        <v>291320</v>
      </c>
      <c r="G89" s="3">
        <v>291320</v>
      </c>
      <c r="H89" s="4">
        <f>G89/F89*100</f>
        <v>100</v>
      </c>
      <c r="I89" s="9"/>
    </row>
    <row r="90" spans="1:9" x14ac:dyDescent="0.3">
      <c r="A90" s="50"/>
      <c r="B90" s="51"/>
      <c r="C90" s="51"/>
      <c r="D90" s="51"/>
      <c r="E90" s="51"/>
      <c r="F90" s="51"/>
      <c r="G90" s="51"/>
      <c r="H90" s="52"/>
    </row>
    <row r="91" spans="1:9" ht="12" customHeight="1" thickBot="1" x14ac:dyDescent="0.35">
      <c r="A91" s="74" t="s">
        <v>59</v>
      </c>
      <c r="B91" s="75"/>
      <c r="C91" s="75"/>
      <c r="D91" s="75"/>
      <c r="E91" s="75"/>
      <c r="F91" s="53">
        <f>F66+F72+F73+F74+F81+F88+F89</f>
        <v>134505159.87</v>
      </c>
      <c r="G91" s="53">
        <f>G66+G72+G73+G74+G81+G88+G89</f>
        <v>73712910.950000003</v>
      </c>
      <c r="H91" s="12">
        <f>G91/F91*100</f>
        <v>54.803035824977975</v>
      </c>
      <c r="I91" s="9"/>
    </row>
  </sheetData>
  <mergeCells count="33">
    <mergeCell ref="E18:E21"/>
    <mergeCell ref="E16:E17"/>
    <mergeCell ref="E3:E4"/>
    <mergeCell ref="H69:H70"/>
    <mergeCell ref="A69:D69"/>
    <mergeCell ref="E24:E25"/>
    <mergeCell ref="A67:H67"/>
    <mergeCell ref="E26:E31"/>
    <mergeCell ref="E46:E50"/>
    <mergeCell ref="E40:E41"/>
    <mergeCell ref="E69:E70"/>
    <mergeCell ref="F69:F70"/>
    <mergeCell ref="G69:G70"/>
    <mergeCell ref="E32:E39"/>
    <mergeCell ref="H3:H4"/>
    <mergeCell ref="A1:H1"/>
    <mergeCell ref="E6:E7"/>
    <mergeCell ref="G3:G4"/>
    <mergeCell ref="A3:D3"/>
    <mergeCell ref="F3:F4"/>
    <mergeCell ref="A91:E91"/>
    <mergeCell ref="A76:H76"/>
    <mergeCell ref="A78:D78"/>
    <mergeCell ref="E78:E79"/>
    <mergeCell ref="F78:F79"/>
    <mergeCell ref="G78:G79"/>
    <mergeCell ref="H78:H79"/>
    <mergeCell ref="A83:H83"/>
    <mergeCell ref="A85:D85"/>
    <mergeCell ref="E85:E86"/>
    <mergeCell ref="F85:F86"/>
    <mergeCell ref="G85:G86"/>
    <mergeCell ref="H85:H86"/>
  </mergeCells>
  <printOptions horizontalCentered="1" verticalCentered="1"/>
  <pageMargins left="0.31496062992125984" right="0.31496062992125984" top="0.74803149606299213" bottom="0.74803149606299213" header="0.19685039370078741" footer="0"/>
  <pageSetup paperSize="9" scale="98" fitToWidth="0" fitToHeight="0" orientation="landscape" r:id="rId1"/>
  <rowBreaks count="1" manualBreakCount="1">
    <brk id="8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Результат 1</vt:lpstr>
      <vt:lpstr>'Результат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Карпинская </cp:lastModifiedBy>
  <cp:lastPrinted>2021-11-19T11:59:31Z</cp:lastPrinted>
  <dcterms:created xsi:type="dcterms:W3CDTF">2020-02-10T11:49:45Z</dcterms:created>
  <dcterms:modified xsi:type="dcterms:W3CDTF">2022-08-08T13:24:02Z</dcterms:modified>
</cp:coreProperties>
</file>